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" l="1"/>
  <c r="M50" i="2" l="1"/>
  <c r="L50" i="2"/>
  <c r="C50" i="2" l="1"/>
  <c r="D12" i="2"/>
  <c r="P13" i="2"/>
  <c r="P14" i="2"/>
  <c r="P15" i="2"/>
  <c r="P16" i="2"/>
  <c r="D17" i="2"/>
  <c r="P18" i="2"/>
  <c r="P19" i="2"/>
  <c r="P20" i="2"/>
  <c r="P21" i="2"/>
  <c r="P22" i="2"/>
  <c r="P23" i="2"/>
  <c r="P24" i="2"/>
  <c r="P25" i="2"/>
  <c r="P26" i="2"/>
  <c r="D27" i="2"/>
  <c r="P28" i="2"/>
  <c r="P29" i="2"/>
  <c r="P30" i="2"/>
  <c r="P31" i="2"/>
  <c r="P32" i="2"/>
  <c r="P33" i="2"/>
  <c r="P34" i="2"/>
  <c r="D35" i="2"/>
  <c r="P36" i="2"/>
  <c r="P37" i="2"/>
  <c r="P38" i="2"/>
  <c r="D41" i="2"/>
  <c r="K50" i="2"/>
  <c r="P42" i="2"/>
  <c r="P43" i="2"/>
  <c r="P44" i="2"/>
  <c r="P45" i="2"/>
  <c r="P46" i="2"/>
  <c r="P47" i="2"/>
  <c r="P27" i="2" l="1"/>
  <c r="P17" i="2"/>
  <c r="P41" i="2"/>
  <c r="P35" i="2"/>
  <c r="P12" i="2"/>
  <c r="J50" i="2"/>
  <c r="G50" i="2" l="1"/>
  <c r="H50" i="2"/>
  <c r="I50" i="2"/>
  <c r="E50" i="2"/>
  <c r="F50" i="2"/>
  <c r="D50" i="2" l="1"/>
  <c r="O50" i="2" l="1"/>
  <c r="N50" i="2"/>
  <c r="P50" i="2" l="1"/>
</calcChain>
</file>

<file path=xl/sharedStrings.xml><?xml version="1.0" encoding="utf-8"?>
<sst xmlns="http://schemas.openxmlformats.org/spreadsheetml/2006/main" count="62" uniqueCount="62">
  <si>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</si>
  <si>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</si>
  <si>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</si>
  <si>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</si>
  <si>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</si>
  <si>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</si>
  <si>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</si>
  <si>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</si>
  <si>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</si>
  <si>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</si>
  <si>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</si>
  <si>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</si>
  <si>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</si>
  <si>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</si>
  <si>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</si>
  <si>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</si>
  <si>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</si>
  <si>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</si>
  <si>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</si>
  <si>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</si>
  <si>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</si>
  <si>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</si>
  <si>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</si>
  <si>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</si>
  <si>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</si>
  <si>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</si>
  <si>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</si>
  <si>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</si>
  <si>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</si>
  <si>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</si>
  <si>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</si>
  <si>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</si>
  <si>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</si>
  <si>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</si>
  <si>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</si>
  <si>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</si>
  <si>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</si>
  <si>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</si>
  <si>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</si>
  <si>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</si>
  <si>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</si>
  <si>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</si>
  <si>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</si>
  <si>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</si>
  <si>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</si>
  <si>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</si>
  <si>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</si>
  <si>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</si>
  <si>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</si>
  <si>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</si>
  <si>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</si>
  <si>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</si>
  <si>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</si>
  <si>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</si>
  <si>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</si>
  <si>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Reporte Disponibilidad Presupuestaria y Ejecución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</si>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</sst>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" fontId="7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" fontId="8" fillId="2" borderId="0" xfId="0" applyNumberFormat="1" applyFont="1" applyFill="1" applyBorder="1" applyAlignment="1">
      <alignment vertical="center" wrapText="1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10" fillId="0" borderId="0" xfId="1" applyFont="1" applyAlignment="1">
      <alignment horizontal="righ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12" fillId="4" borderId="0" xfId="1" applyFont="1" applyFill="1" applyAlignment="1">
      <alignment horizontal="right"/>
    </xf>
    <xf numFmtId="43" fontId="7" fillId="2" borderId="0" xfId="0" applyNumberFormat="1" applyFont="1" applyFill="1" applyBorder="1"/>
    <xf numFmtId="0" fontId="7" fillId="2" borderId="0" xfId="0" applyFont="1" applyFill="1" applyBorder="1"/>
    <xf numFmtId="0" fontId="13" fillId="4" borderId="0" xfId="0" applyFont="1" applyFill="1" applyBorder="1" applyAlignment="1">
      <alignment horizontal="center" vertical="center"/>
    </xf>
    <xf numFmtId="43" fontId="13" fillId="4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left" vertical="center"/>
    </xf>
    <xf numFmtId="43" fontId="13" fillId="3" borderId="0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0</xdr:row>
      <xdr:rowOff>0</xdr:rowOff>
    </xdr:from>
    <xdr:to>
      <xdr:col>7</xdr:col>
      <xdr:colOff>914400</xdr:colOff>
      <xdr:row>6</xdr:row>
      <xdr:rowOff>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0"/>
          <a:ext cx="2743200" cy="1485900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51</xdr:row>
      <xdr:rowOff>0</xdr:rowOff>
    </xdr:from>
    <xdr:to>
      <xdr:col>0</xdr:col>
      <xdr:colOff>3937000</xdr:colOff>
      <xdr:row>56</xdr:row>
      <xdr:rowOff>11906</xdr:rowOff>
    </xdr:to>
    <xdr:sp macro="" textlink="">
      <xdr:nvSpPr>
        <xdr:cNvPr id="3" name="Rectángulo 2"/>
        <xdr:cNvSpPr/>
      </xdr:nvSpPr>
      <xdr:spPr>
        <a:xfrm>
          <a:off x="460375" y="10001250"/>
          <a:ext cx="3476625" cy="1393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50</xdr:row>
      <xdr:rowOff>273845</xdr:rowOff>
    </xdr:from>
    <xdr:to>
      <xdr:col>7</xdr:col>
      <xdr:colOff>329405</xdr:colOff>
      <xdr:row>56</xdr:row>
      <xdr:rowOff>71437</xdr:rowOff>
    </xdr:to>
    <xdr:sp macro="" textlink="">
      <xdr:nvSpPr>
        <xdr:cNvPr id="6" name="Rectángulo 5"/>
        <xdr:cNvSpPr/>
      </xdr:nvSpPr>
      <xdr:spPr>
        <a:xfrm>
          <a:off x="8089105" y="9960770"/>
          <a:ext cx="4175125" cy="14930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51</xdr:row>
      <xdr:rowOff>83343</xdr:rowOff>
    </xdr:from>
    <xdr:to>
      <xdr:col>14</xdr:col>
      <xdr:colOff>921884</xdr:colOff>
      <xdr:row>56</xdr:row>
      <xdr:rowOff>102054</xdr:rowOff>
    </xdr:to>
    <xdr:sp macro="" textlink="">
      <xdr:nvSpPr>
        <xdr:cNvPr id="8" name="Rectángulo 7"/>
        <xdr:cNvSpPr/>
      </xdr:nvSpPr>
      <xdr:spPr>
        <a:xfrm>
          <a:off x="17187863" y="10084593"/>
          <a:ext cx="3993696" cy="13998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showGridLines="0" tabSelected="1" zoomScale="60" zoomScaleNormal="60" zoomScaleSheetLayoutView="50" workbookViewId="0">
      <pane xSplit="1" topLeftCell="B1" activePane="topRight" state="frozen"/>
      <selection activeCell="A4" sqref="A4"/>
      <selection pane="topRight" activeCell="D10" sqref="D10"/>
    </sheetView>
  </sheetViews>
  <sheetFormatPr baseColWidth="10" defaultColWidth="11.42578125" defaultRowHeight="15" x14ac:dyDescent="0.25"/>
  <cols>
    <col min="1" max="1" width="69.42578125" style="2" customWidth="1"/>
    <col min="2" max="2" width="19.28515625" style="1" customWidth="1"/>
    <col min="3" max="3" width="17.28515625" style="1" customWidth="1"/>
    <col min="4" max="8" width="17.140625" style="1" customWidth="1"/>
    <col min="9" max="9" width="17.140625" style="10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0" customWidth="1"/>
    <col min="16" max="16" width="18.85546875" style="1" customWidth="1"/>
    <col min="17" max="16384" width="11.42578125" style="1"/>
  </cols>
  <sheetData>
    <row r="1" spans="1:16" ht="19.5" customHeight="1" x14ac:dyDescent="0.25"/>
    <row r="2" spans="1:16" ht="19.5" customHeight="1" x14ac:dyDescent="0.25"/>
    <row r="3" spans="1:16" ht="19.5" customHeight="1" x14ac:dyDescent="0.25"/>
    <row r="4" spans="1:16" ht="19.5" customHeight="1" x14ac:dyDescent="0.25"/>
    <row r="5" spans="1:16" ht="19.5" customHeight="1" x14ac:dyDescent="0.25"/>
    <row r="6" spans="1:16" ht="19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24" customHeight="1" x14ac:dyDescent="0.25">
      <c r="A7" s="47" t="s">
        <v>55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21.75" customHeight="1" x14ac:dyDescent="0.25">
      <c r="A8" s="48" t="s">
        <v>61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25.5" customHeight="1" x14ac:dyDescent="0.25">
      <c r="A9" s="45" t="s">
        <v>1</v>
      </c>
      <c r="B9" s="46" t="s">
        <v>16</v>
      </c>
      <c r="C9" s="46" t="s">
        <v>15</v>
      </c>
      <c r="D9" s="49" t="s">
        <v>20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25.5" customHeight="1" x14ac:dyDescent="0.25">
      <c r="A10" s="45"/>
      <c r="B10" s="46"/>
      <c r="C10" s="46"/>
      <c r="D10" s="39" t="s">
        <v>3</v>
      </c>
      <c r="E10" s="39" t="s">
        <v>4</v>
      </c>
      <c r="F10" s="39" t="s">
        <v>5</v>
      </c>
      <c r="G10" s="39" t="s">
        <v>6</v>
      </c>
      <c r="H10" s="39" t="s">
        <v>7</v>
      </c>
      <c r="I10" s="40" t="s">
        <v>8</v>
      </c>
      <c r="J10" s="39" t="s">
        <v>9</v>
      </c>
      <c r="K10" s="39" t="s">
        <v>10</v>
      </c>
      <c r="L10" s="39" t="s">
        <v>11</v>
      </c>
      <c r="M10" s="39" t="s">
        <v>12</v>
      </c>
      <c r="N10" s="40" t="s">
        <v>13</v>
      </c>
      <c r="O10" s="40" t="s">
        <v>14</v>
      </c>
      <c r="P10" s="39" t="s">
        <v>2</v>
      </c>
    </row>
    <row r="11" spans="1:16" ht="17.25" customHeight="1" x14ac:dyDescent="0.25">
      <c r="A11" s="12" t="s">
        <v>21</v>
      </c>
      <c r="B11" s="27"/>
      <c r="C11" s="27"/>
      <c r="D11" s="13"/>
      <c r="E11" s="4"/>
      <c r="F11" s="4"/>
      <c r="G11" s="4"/>
      <c r="H11" s="4"/>
      <c r="I11" s="9"/>
      <c r="J11" s="4"/>
      <c r="K11" s="4"/>
      <c r="L11" s="4"/>
      <c r="M11" s="4"/>
      <c r="N11" s="9"/>
      <c r="O11" s="9"/>
      <c r="P11" s="25"/>
    </row>
    <row r="12" spans="1:16" s="30" customFormat="1" ht="17.25" customHeight="1" x14ac:dyDescent="0.25">
      <c r="A12" s="14" t="s">
        <v>22</v>
      </c>
      <c r="B12" s="24">
        <v>1017613205</v>
      </c>
      <c r="C12" s="24"/>
      <c r="D12" s="24">
        <f t="shared" ref="D12" si="0">SUM(D13:D16)</f>
        <v>65542108.549999997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>
        <f t="shared" ref="P12" si="1">SUM(P13:P16)</f>
        <v>65542108.549999997</v>
      </c>
    </row>
    <row r="13" spans="1:16" ht="17.25" customHeight="1" x14ac:dyDescent="0.25">
      <c r="A13" s="15" t="s">
        <v>23</v>
      </c>
      <c r="B13" s="23">
        <v>739119202</v>
      </c>
      <c r="C13" s="23"/>
      <c r="D13" s="13">
        <v>54553625</v>
      </c>
      <c r="E13" s="16"/>
      <c r="F13" s="6"/>
      <c r="G13" s="16"/>
      <c r="H13" s="16"/>
      <c r="I13" s="6"/>
      <c r="J13" s="16"/>
      <c r="K13" s="6"/>
      <c r="L13" s="6"/>
      <c r="M13" s="6"/>
      <c r="N13" s="6"/>
      <c r="O13" s="6"/>
      <c r="P13" s="26">
        <f t="shared" ref="P13:P47" si="2">SUM(D13:O13)</f>
        <v>54553625</v>
      </c>
    </row>
    <row r="14" spans="1:16" ht="17.25" customHeight="1" x14ac:dyDescent="0.25">
      <c r="A14" s="15" t="s">
        <v>24</v>
      </c>
      <c r="B14" s="23">
        <v>174254650</v>
      </c>
      <c r="C14" s="23"/>
      <c r="D14" s="13">
        <v>2222000</v>
      </c>
      <c r="E14" s="16"/>
      <c r="F14" s="6"/>
      <c r="G14" s="16"/>
      <c r="H14" s="16"/>
      <c r="I14" s="6"/>
      <c r="J14" s="16"/>
      <c r="K14" s="6"/>
      <c r="L14" s="6"/>
      <c r="M14" s="6"/>
      <c r="N14" s="6"/>
      <c r="O14" s="6"/>
      <c r="P14" s="26">
        <f t="shared" si="2"/>
        <v>2222000</v>
      </c>
    </row>
    <row r="15" spans="1:16" ht="17.25" customHeight="1" x14ac:dyDescent="0.25">
      <c r="A15" s="15" t="s">
        <v>25</v>
      </c>
      <c r="B15" s="23">
        <v>6200000</v>
      </c>
      <c r="C15" s="23"/>
      <c r="D15" s="13">
        <v>503200</v>
      </c>
      <c r="E15" s="16"/>
      <c r="F15" s="6"/>
      <c r="G15" s="16"/>
      <c r="H15" s="6"/>
      <c r="I15" s="6"/>
      <c r="J15" s="16"/>
      <c r="K15" s="6"/>
      <c r="L15" s="6"/>
      <c r="M15" s="6"/>
      <c r="N15" s="6"/>
      <c r="O15" s="6"/>
      <c r="P15" s="26">
        <f t="shared" si="2"/>
        <v>503200</v>
      </c>
    </row>
    <row r="16" spans="1:16" ht="17.25" customHeight="1" x14ac:dyDescent="0.25">
      <c r="A16" s="15" t="s">
        <v>26</v>
      </c>
      <c r="B16" s="23">
        <v>98039353</v>
      </c>
      <c r="C16" s="23"/>
      <c r="D16" s="13">
        <v>8263283.5499999998</v>
      </c>
      <c r="E16" s="16"/>
      <c r="F16" s="6"/>
      <c r="G16" s="16"/>
      <c r="H16" s="18"/>
      <c r="I16" s="19"/>
      <c r="J16" s="17"/>
      <c r="K16" s="20"/>
      <c r="L16" s="6"/>
      <c r="M16" s="6"/>
      <c r="N16" s="6"/>
      <c r="O16" s="6"/>
      <c r="P16" s="26">
        <f t="shared" si="2"/>
        <v>8263283.5499999998</v>
      </c>
    </row>
    <row r="17" spans="1:16" s="30" customFormat="1" ht="17.25" customHeight="1" x14ac:dyDescent="0.25">
      <c r="A17" s="14" t="s">
        <v>27</v>
      </c>
      <c r="B17" s="24">
        <v>352737010</v>
      </c>
      <c r="C17" s="24"/>
      <c r="D17" s="24">
        <f t="shared" ref="D17" si="3">SUM(D18:D26)</f>
        <v>5016498.2200000007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>
        <f t="shared" ref="P17" si="4">SUM(P18:P26)</f>
        <v>5016498.2200000007</v>
      </c>
    </row>
    <row r="18" spans="1:16" s="31" customFormat="1" ht="17.25" customHeight="1" x14ac:dyDescent="0.25">
      <c r="A18" s="15" t="s">
        <v>28</v>
      </c>
      <c r="B18" s="23">
        <v>33440400</v>
      </c>
      <c r="C18" s="23"/>
      <c r="D18" s="13">
        <v>2838869.71</v>
      </c>
      <c r="E18" s="28"/>
      <c r="F18" s="28"/>
      <c r="G18" s="28"/>
      <c r="H18" s="6"/>
      <c r="I18" s="6"/>
      <c r="J18" s="6"/>
      <c r="K18" s="6"/>
      <c r="L18" s="6"/>
      <c r="M18" s="6"/>
      <c r="N18" s="6"/>
      <c r="O18" s="6"/>
      <c r="P18" s="26">
        <f>SUM(D18:O18)</f>
        <v>2838869.71</v>
      </c>
    </row>
    <row r="19" spans="1:16" ht="17.25" customHeight="1" x14ac:dyDescent="0.25">
      <c r="A19" s="15" t="s">
        <v>29</v>
      </c>
      <c r="B19" s="23">
        <v>9676095</v>
      </c>
      <c r="C19" s="23"/>
      <c r="D19" s="13">
        <v>0</v>
      </c>
      <c r="E19" s="16"/>
      <c r="F19" s="6"/>
      <c r="G19" s="16"/>
      <c r="H19" s="16"/>
      <c r="I19" s="6"/>
      <c r="J19" s="16"/>
      <c r="K19" s="16"/>
      <c r="L19" s="6"/>
      <c r="M19" s="6"/>
      <c r="N19" s="6"/>
      <c r="O19" s="6"/>
      <c r="P19" s="26">
        <f t="shared" si="2"/>
        <v>0</v>
      </c>
    </row>
    <row r="20" spans="1:16" ht="17.25" customHeight="1" x14ac:dyDescent="0.25">
      <c r="A20" s="15" t="s">
        <v>30</v>
      </c>
      <c r="B20" s="23">
        <v>18885000</v>
      </c>
      <c r="C20" s="23"/>
      <c r="D20" s="13">
        <v>0</v>
      </c>
      <c r="E20" s="16"/>
      <c r="F20" s="6"/>
      <c r="G20" s="16"/>
      <c r="H20" s="16"/>
      <c r="I20" s="6"/>
      <c r="J20" s="16"/>
      <c r="K20" s="16"/>
      <c r="L20" s="6"/>
      <c r="M20" s="6"/>
      <c r="N20" s="6"/>
      <c r="O20" s="6"/>
      <c r="P20" s="26">
        <f t="shared" si="2"/>
        <v>0</v>
      </c>
    </row>
    <row r="21" spans="1:16" ht="17.25" customHeight="1" x14ac:dyDescent="0.25">
      <c r="A21" s="15" t="s">
        <v>31</v>
      </c>
      <c r="B21" s="23">
        <v>5839940</v>
      </c>
      <c r="C21" s="23"/>
      <c r="D21" s="13">
        <v>0</v>
      </c>
      <c r="E21" s="16"/>
      <c r="F21" s="6"/>
      <c r="G21" s="16"/>
      <c r="H21" s="16"/>
      <c r="I21" s="6"/>
      <c r="J21" s="18"/>
      <c r="K21" s="16"/>
      <c r="L21" s="6"/>
      <c r="M21" s="6"/>
      <c r="N21" s="6"/>
      <c r="O21" s="6"/>
      <c r="P21" s="26">
        <f t="shared" si="2"/>
        <v>0</v>
      </c>
    </row>
    <row r="22" spans="1:16" ht="17.25" customHeight="1" x14ac:dyDescent="0.25">
      <c r="A22" s="15" t="s">
        <v>32</v>
      </c>
      <c r="B22" s="23">
        <v>27740600</v>
      </c>
      <c r="C22" s="23"/>
      <c r="D22" s="13">
        <v>2019024.27</v>
      </c>
      <c r="E22" s="16"/>
      <c r="F22" s="6"/>
      <c r="G22" s="16"/>
      <c r="H22" s="16"/>
      <c r="I22" s="6"/>
      <c r="J22" s="18"/>
      <c r="K22" s="16"/>
      <c r="L22" s="6"/>
      <c r="M22" s="6"/>
      <c r="N22" s="6"/>
      <c r="O22" s="6"/>
      <c r="P22" s="26">
        <f t="shared" si="2"/>
        <v>2019024.27</v>
      </c>
    </row>
    <row r="23" spans="1:16" ht="17.25" customHeight="1" x14ac:dyDescent="0.25">
      <c r="A23" s="15" t="s">
        <v>33</v>
      </c>
      <c r="B23" s="23">
        <v>13100000</v>
      </c>
      <c r="C23" s="23"/>
      <c r="D23" s="13">
        <v>158604.24</v>
      </c>
      <c r="E23" s="16"/>
      <c r="F23" s="6"/>
      <c r="G23" s="16"/>
      <c r="H23" s="16"/>
      <c r="I23" s="6"/>
      <c r="J23" s="16"/>
      <c r="K23" s="6"/>
      <c r="L23" s="6"/>
      <c r="M23" s="6"/>
      <c r="N23" s="6"/>
      <c r="O23" s="6"/>
      <c r="P23" s="26">
        <f t="shared" si="2"/>
        <v>158604.24</v>
      </c>
    </row>
    <row r="24" spans="1:16" ht="17.25" customHeight="1" x14ac:dyDescent="0.25">
      <c r="A24" s="15" t="s">
        <v>34</v>
      </c>
      <c r="B24" s="23">
        <v>17386696</v>
      </c>
      <c r="C24" s="23"/>
      <c r="D24" s="13">
        <v>0</v>
      </c>
      <c r="E24" s="16"/>
      <c r="F24" s="6"/>
      <c r="G24" s="16"/>
      <c r="H24" s="16"/>
      <c r="I24" s="6"/>
      <c r="J24" s="16"/>
      <c r="K24" s="6"/>
      <c r="L24" s="6"/>
      <c r="M24" s="6"/>
      <c r="N24" s="6"/>
      <c r="O24" s="6"/>
      <c r="P24" s="26">
        <f t="shared" si="2"/>
        <v>0</v>
      </c>
    </row>
    <row r="25" spans="1:16" ht="17.25" customHeight="1" x14ac:dyDescent="0.25">
      <c r="A25" s="15" t="s">
        <v>35</v>
      </c>
      <c r="B25" s="23">
        <v>218138479</v>
      </c>
      <c r="C25" s="23"/>
      <c r="D25" s="13">
        <v>0</v>
      </c>
      <c r="E25" s="16"/>
      <c r="F25" s="6"/>
      <c r="G25" s="16"/>
      <c r="H25" s="16"/>
      <c r="I25" s="6"/>
      <c r="J25" s="16"/>
      <c r="K25" s="6"/>
      <c r="L25" s="6"/>
      <c r="M25" s="6"/>
      <c r="N25" s="6"/>
      <c r="O25" s="6"/>
      <c r="P25" s="26">
        <f t="shared" si="2"/>
        <v>0</v>
      </c>
    </row>
    <row r="26" spans="1:16" ht="17.25" customHeight="1" x14ac:dyDescent="0.25">
      <c r="A26" s="15" t="s">
        <v>36</v>
      </c>
      <c r="B26" s="23">
        <v>8529800</v>
      </c>
      <c r="C26" s="23"/>
      <c r="D26" s="13">
        <v>0</v>
      </c>
      <c r="E26" s="16"/>
      <c r="F26" s="6"/>
      <c r="G26" s="16"/>
      <c r="H26" s="16"/>
      <c r="I26" s="6"/>
      <c r="J26" s="16"/>
      <c r="K26" s="22"/>
      <c r="L26" s="6"/>
      <c r="M26" s="6"/>
      <c r="N26" s="6"/>
      <c r="O26" s="6"/>
      <c r="P26" s="26">
        <f t="shared" si="2"/>
        <v>0</v>
      </c>
    </row>
    <row r="27" spans="1:16" s="30" customFormat="1" ht="17.25" customHeight="1" x14ac:dyDescent="0.25">
      <c r="A27" s="14" t="s">
        <v>37</v>
      </c>
      <c r="B27" s="24">
        <v>84487177</v>
      </c>
      <c r="C27" s="24"/>
      <c r="D27" s="24">
        <f t="shared" ref="D27:P27" si="5">SUM(D28:D34)</f>
        <v>0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>
        <f t="shared" si="5"/>
        <v>0</v>
      </c>
    </row>
    <row r="28" spans="1:16" s="31" customFormat="1" ht="17.25" customHeight="1" x14ac:dyDescent="0.25">
      <c r="A28" s="15" t="s">
        <v>38</v>
      </c>
      <c r="B28" s="23">
        <v>14298403</v>
      </c>
      <c r="C28" s="29"/>
      <c r="D28" s="13">
        <v>0</v>
      </c>
      <c r="E28" s="28"/>
      <c r="F28" s="28"/>
      <c r="G28" s="28"/>
      <c r="H28" s="6"/>
      <c r="I28" s="6"/>
      <c r="J28" s="6"/>
      <c r="K28" s="6"/>
      <c r="L28" s="6"/>
      <c r="M28" s="6"/>
      <c r="N28" s="6"/>
      <c r="O28" s="6"/>
      <c r="P28" s="26">
        <f t="shared" si="2"/>
        <v>0</v>
      </c>
    </row>
    <row r="29" spans="1:16" ht="17.25" customHeight="1" x14ac:dyDescent="0.25">
      <c r="A29" s="15" t="s">
        <v>39</v>
      </c>
      <c r="B29" s="23">
        <v>2275000</v>
      </c>
      <c r="C29" s="29"/>
      <c r="D29" s="13">
        <v>0</v>
      </c>
      <c r="E29" s="16"/>
      <c r="F29" s="6"/>
      <c r="G29" s="16"/>
      <c r="H29" s="16"/>
      <c r="I29" s="6"/>
      <c r="J29" s="16"/>
      <c r="K29" s="6"/>
      <c r="L29" s="6"/>
      <c r="M29" s="6"/>
      <c r="N29" s="6"/>
      <c r="O29" s="6"/>
      <c r="P29" s="26">
        <f t="shared" si="2"/>
        <v>0</v>
      </c>
    </row>
    <row r="30" spans="1:16" ht="17.25" customHeight="1" x14ac:dyDescent="0.25">
      <c r="A30" s="15" t="s">
        <v>40</v>
      </c>
      <c r="B30" s="23">
        <v>6149765</v>
      </c>
      <c r="C30" s="29"/>
      <c r="D30" s="13">
        <v>0</v>
      </c>
      <c r="E30" s="16"/>
      <c r="F30" s="6"/>
      <c r="G30" s="16"/>
      <c r="H30" s="16"/>
      <c r="I30" s="6"/>
      <c r="J30" s="16"/>
      <c r="K30" s="6"/>
      <c r="L30" s="6"/>
      <c r="M30" s="6"/>
      <c r="N30" s="6"/>
      <c r="O30" s="6"/>
      <c r="P30" s="26">
        <f t="shared" si="2"/>
        <v>0</v>
      </c>
    </row>
    <row r="31" spans="1:16" ht="17.25" customHeight="1" x14ac:dyDescent="0.25">
      <c r="A31" s="15" t="s">
        <v>41</v>
      </c>
      <c r="B31" s="23">
        <v>4150000</v>
      </c>
      <c r="C31" s="29"/>
      <c r="D31" s="13">
        <v>0</v>
      </c>
      <c r="E31" s="16"/>
      <c r="F31" s="6"/>
      <c r="G31" s="16"/>
      <c r="H31" s="16"/>
      <c r="I31" s="6"/>
      <c r="J31" s="16"/>
      <c r="K31" s="6"/>
      <c r="L31" s="6"/>
      <c r="M31" s="6"/>
      <c r="N31" s="6"/>
      <c r="O31" s="6"/>
      <c r="P31" s="26">
        <f t="shared" si="2"/>
        <v>0</v>
      </c>
    </row>
    <row r="32" spans="1:16" ht="17.25" customHeight="1" x14ac:dyDescent="0.25">
      <c r="A32" s="15" t="s">
        <v>42</v>
      </c>
      <c r="B32" s="23">
        <v>1090000</v>
      </c>
      <c r="C32" s="29"/>
      <c r="D32" s="13">
        <v>0</v>
      </c>
      <c r="E32" s="16"/>
      <c r="F32" s="6"/>
      <c r="G32" s="16"/>
      <c r="H32" s="16"/>
      <c r="I32" s="19"/>
      <c r="J32" s="16"/>
      <c r="K32" s="6"/>
      <c r="L32" s="6"/>
      <c r="M32" s="6"/>
      <c r="N32" s="19"/>
      <c r="O32" s="6"/>
      <c r="P32" s="26">
        <f t="shared" si="2"/>
        <v>0</v>
      </c>
    </row>
    <row r="33" spans="1:16" ht="17.25" customHeight="1" x14ac:dyDescent="0.25">
      <c r="A33" s="15" t="s">
        <v>43</v>
      </c>
      <c r="B33" s="23">
        <v>47137000</v>
      </c>
      <c r="C33" s="29"/>
      <c r="D33" s="13">
        <v>0</v>
      </c>
      <c r="E33" s="16"/>
      <c r="F33" s="6"/>
      <c r="G33" s="16"/>
      <c r="H33" s="16"/>
      <c r="I33" s="6"/>
      <c r="J33" s="16"/>
      <c r="K33" s="6"/>
      <c r="L33" s="6"/>
      <c r="M33" s="6"/>
      <c r="N33" s="6"/>
      <c r="O33" s="6"/>
      <c r="P33" s="26">
        <f t="shared" si="2"/>
        <v>0</v>
      </c>
    </row>
    <row r="34" spans="1:16" ht="17.25" customHeight="1" x14ac:dyDescent="0.25">
      <c r="A34" s="15" t="s">
        <v>44</v>
      </c>
      <c r="B34" s="23">
        <v>9387009</v>
      </c>
      <c r="C34" s="29"/>
      <c r="D34" s="13">
        <v>0</v>
      </c>
      <c r="E34" s="16"/>
      <c r="F34" s="6"/>
      <c r="G34" s="16"/>
      <c r="H34" s="16"/>
      <c r="I34" s="6"/>
      <c r="J34" s="16"/>
      <c r="K34" s="6"/>
      <c r="L34" s="6"/>
      <c r="M34" s="6"/>
      <c r="N34" s="6"/>
      <c r="O34" s="6"/>
      <c r="P34" s="26">
        <f t="shared" si="2"/>
        <v>0</v>
      </c>
    </row>
    <row r="35" spans="1:16" s="30" customFormat="1" ht="17.25" customHeight="1" x14ac:dyDescent="0.25">
      <c r="A35" s="14" t="s">
        <v>45</v>
      </c>
      <c r="B35" s="24">
        <v>1269224290</v>
      </c>
      <c r="C35" s="24"/>
      <c r="D35" s="24">
        <f t="shared" ref="D35:P35" si="6">SUM(D36:D38)</f>
        <v>74425214.170000002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>
        <f t="shared" si="6"/>
        <v>74425214.170000002</v>
      </c>
    </row>
    <row r="36" spans="1:16" ht="17.25" customHeight="1" x14ac:dyDescent="0.25">
      <c r="A36" s="15" t="s">
        <v>46</v>
      </c>
      <c r="B36" s="23">
        <v>316303071</v>
      </c>
      <c r="C36" s="23"/>
      <c r="D36" s="13">
        <v>0</v>
      </c>
      <c r="E36" s="16"/>
      <c r="F36" s="6"/>
      <c r="G36" s="16"/>
      <c r="H36" s="18"/>
      <c r="I36" s="19"/>
      <c r="J36" s="17"/>
      <c r="K36" s="6"/>
      <c r="L36" s="6"/>
      <c r="M36" s="6"/>
      <c r="N36" s="19"/>
      <c r="O36" s="6"/>
      <c r="P36" s="26">
        <f t="shared" si="2"/>
        <v>0</v>
      </c>
    </row>
    <row r="37" spans="1:16" ht="17.25" customHeight="1" x14ac:dyDescent="0.25">
      <c r="A37" s="15" t="s">
        <v>47</v>
      </c>
      <c r="B37" s="23">
        <v>933741451</v>
      </c>
      <c r="C37" s="23"/>
      <c r="D37" s="13">
        <v>74425214.170000002</v>
      </c>
      <c r="E37" s="16"/>
      <c r="F37" s="6"/>
      <c r="G37" s="16"/>
      <c r="H37" s="16"/>
      <c r="I37" s="6"/>
      <c r="J37" s="16"/>
      <c r="K37" s="6"/>
      <c r="L37" s="6"/>
      <c r="M37" s="6"/>
      <c r="N37" s="6"/>
      <c r="O37" s="6"/>
      <c r="P37" s="26">
        <f t="shared" si="2"/>
        <v>74425214.170000002</v>
      </c>
    </row>
    <row r="38" spans="1:16" ht="17.25" customHeight="1" x14ac:dyDescent="0.25">
      <c r="A38" s="15" t="s">
        <v>56</v>
      </c>
      <c r="B38" s="23">
        <v>19179768</v>
      </c>
      <c r="C38" s="23"/>
      <c r="D38" s="13">
        <v>0</v>
      </c>
      <c r="E38" s="28"/>
      <c r="F38" s="28"/>
      <c r="G38" s="21"/>
      <c r="H38" s="5"/>
      <c r="I38" s="5"/>
      <c r="J38" s="5"/>
      <c r="K38" s="5"/>
      <c r="L38" s="5"/>
      <c r="M38" s="5"/>
      <c r="N38" s="5"/>
      <c r="O38" s="6"/>
      <c r="P38" s="26">
        <f t="shared" si="2"/>
        <v>0</v>
      </c>
    </row>
    <row r="39" spans="1:16" s="30" customFormat="1" ht="17.25" customHeight="1" x14ac:dyDescent="0.25">
      <c r="A39" s="32" t="s">
        <v>57</v>
      </c>
      <c r="B39" s="24">
        <v>39578460</v>
      </c>
      <c r="C39" s="24"/>
      <c r="D39" s="33"/>
      <c r="E39" s="21"/>
      <c r="F39" s="21"/>
      <c r="G39" s="21"/>
      <c r="H39" s="5"/>
      <c r="I39" s="5"/>
      <c r="J39" s="5"/>
      <c r="K39" s="5"/>
      <c r="L39" s="5"/>
      <c r="M39" s="5"/>
      <c r="N39" s="5"/>
      <c r="O39" s="5"/>
      <c r="P39" s="34"/>
    </row>
    <row r="40" spans="1:16" ht="17.25" customHeight="1" x14ac:dyDescent="0.25">
      <c r="A40" s="15" t="s">
        <v>58</v>
      </c>
      <c r="B40" s="23">
        <v>39578460</v>
      </c>
      <c r="C40" s="23"/>
      <c r="D40" s="13"/>
      <c r="E40" s="28"/>
      <c r="F40" s="28"/>
      <c r="G40" s="21"/>
      <c r="H40" s="5"/>
      <c r="I40" s="5"/>
      <c r="J40" s="5"/>
      <c r="K40" s="5"/>
      <c r="L40" s="5"/>
      <c r="M40" s="5"/>
      <c r="N40" s="5"/>
      <c r="O40" s="6"/>
      <c r="P40" s="26"/>
    </row>
    <row r="41" spans="1:16" s="30" customFormat="1" ht="17.25" customHeight="1" x14ac:dyDescent="0.25">
      <c r="A41" s="14" t="s">
        <v>48</v>
      </c>
      <c r="B41" s="24">
        <v>72237741</v>
      </c>
      <c r="C41" s="24"/>
      <c r="D41" s="24">
        <f t="shared" ref="D41" si="7">SUM(D42:D49)</f>
        <v>0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>
        <f t="shared" ref="P41" si="8">SUM(P42:P49)</f>
        <v>0</v>
      </c>
    </row>
    <row r="42" spans="1:16" ht="17.25" customHeight="1" x14ac:dyDescent="0.25">
      <c r="A42" s="15" t="s">
        <v>49</v>
      </c>
      <c r="B42" s="23">
        <v>15049250</v>
      </c>
      <c r="C42" s="29"/>
      <c r="D42" s="13">
        <v>0</v>
      </c>
      <c r="E42" s="16"/>
      <c r="F42" s="6"/>
      <c r="G42" s="16"/>
      <c r="H42" s="16"/>
      <c r="I42" s="6"/>
      <c r="J42" s="16"/>
      <c r="K42" s="6"/>
      <c r="L42" s="6"/>
      <c r="M42" s="6"/>
      <c r="N42" s="6"/>
      <c r="O42" s="6"/>
      <c r="P42" s="26">
        <f t="shared" si="2"/>
        <v>0</v>
      </c>
    </row>
    <row r="43" spans="1:16" ht="17.25" customHeight="1" x14ac:dyDescent="0.25">
      <c r="A43" s="15" t="s">
        <v>50</v>
      </c>
      <c r="B43" s="23">
        <v>860000</v>
      </c>
      <c r="C43" s="29"/>
      <c r="D43" s="13">
        <v>0</v>
      </c>
      <c r="E43" s="16"/>
      <c r="F43" s="6"/>
      <c r="G43" s="16"/>
      <c r="H43" s="16"/>
      <c r="I43" s="6"/>
      <c r="J43" s="17"/>
      <c r="K43" s="6"/>
      <c r="L43" s="6"/>
      <c r="M43" s="6"/>
      <c r="N43" s="6"/>
      <c r="O43" s="6"/>
      <c r="P43" s="26">
        <f t="shared" si="2"/>
        <v>0</v>
      </c>
    </row>
    <row r="44" spans="1:16" ht="17.25" customHeight="1" x14ac:dyDescent="0.25">
      <c r="A44" s="15" t="s">
        <v>51</v>
      </c>
      <c r="B44" s="23">
        <v>0</v>
      </c>
      <c r="C44" s="29"/>
      <c r="D44" s="13">
        <v>0</v>
      </c>
      <c r="E44" s="16"/>
      <c r="F44" s="6"/>
      <c r="G44" s="16"/>
      <c r="H44" s="6"/>
      <c r="I44" s="6"/>
      <c r="J44" s="17"/>
      <c r="K44" s="6"/>
      <c r="L44" s="6"/>
      <c r="M44" s="6"/>
      <c r="N44" s="6"/>
      <c r="O44" s="6"/>
      <c r="P44" s="26">
        <f t="shared" si="2"/>
        <v>0</v>
      </c>
    </row>
    <row r="45" spans="1:16" ht="17.25" customHeight="1" x14ac:dyDescent="0.25">
      <c r="A45" s="15" t="s">
        <v>52</v>
      </c>
      <c r="B45" s="23">
        <v>51778491</v>
      </c>
      <c r="C45" s="29"/>
      <c r="D45" s="13">
        <v>0</v>
      </c>
      <c r="E45" s="16"/>
      <c r="F45" s="6"/>
      <c r="G45" s="16"/>
      <c r="H45" s="17"/>
      <c r="I45" s="6"/>
      <c r="J45" s="17"/>
      <c r="K45" s="6"/>
      <c r="L45" s="6"/>
      <c r="M45" s="6"/>
      <c r="N45" s="6"/>
      <c r="O45" s="6"/>
      <c r="P45" s="26">
        <f t="shared" si="2"/>
        <v>0</v>
      </c>
    </row>
    <row r="46" spans="1:16" ht="17.25" customHeight="1" x14ac:dyDescent="0.25">
      <c r="A46" s="15" t="s">
        <v>53</v>
      </c>
      <c r="B46" s="23">
        <v>4550000</v>
      </c>
      <c r="C46" s="29"/>
      <c r="D46" s="13">
        <v>0</v>
      </c>
      <c r="E46" s="16"/>
      <c r="F46" s="6"/>
      <c r="G46" s="16"/>
      <c r="H46" s="17"/>
      <c r="I46" s="6"/>
      <c r="J46" s="17"/>
      <c r="K46" s="6"/>
      <c r="L46" s="6"/>
      <c r="M46" s="6"/>
      <c r="N46" s="6"/>
      <c r="O46" s="6"/>
      <c r="P46" s="26">
        <f t="shared" si="2"/>
        <v>0</v>
      </c>
    </row>
    <row r="47" spans="1:16" ht="17.25" customHeight="1" x14ac:dyDescent="0.25">
      <c r="A47" s="15" t="s">
        <v>54</v>
      </c>
      <c r="B47" s="23">
        <v>0</v>
      </c>
      <c r="C47" s="29"/>
      <c r="D47" s="13">
        <v>0</v>
      </c>
      <c r="E47" s="16"/>
      <c r="F47" s="6"/>
      <c r="G47" s="16"/>
      <c r="H47" s="17"/>
      <c r="I47" s="6"/>
      <c r="J47" s="16"/>
      <c r="K47" s="6"/>
      <c r="L47" s="6"/>
      <c r="M47" s="6"/>
      <c r="N47" s="6"/>
      <c r="O47" s="6"/>
      <c r="P47" s="26">
        <f t="shared" si="2"/>
        <v>0</v>
      </c>
    </row>
    <row r="48" spans="1:16" s="30" customFormat="1" ht="17.25" customHeight="1" x14ac:dyDescent="0.25">
      <c r="A48" s="35" t="s">
        <v>59</v>
      </c>
      <c r="B48" s="24">
        <v>2884525</v>
      </c>
      <c r="C48" s="36"/>
      <c r="D48" s="33"/>
      <c r="E48" s="37"/>
      <c r="F48" s="5"/>
      <c r="G48" s="37"/>
      <c r="H48" s="38"/>
      <c r="I48" s="5"/>
      <c r="J48" s="37"/>
      <c r="K48" s="5"/>
      <c r="L48" s="5"/>
      <c r="M48" s="5"/>
      <c r="N48" s="5"/>
      <c r="O48" s="5"/>
      <c r="P48" s="34"/>
    </row>
    <row r="49" spans="1:16" ht="17.25" customHeight="1" x14ac:dyDescent="0.25">
      <c r="A49" s="15" t="s">
        <v>60</v>
      </c>
      <c r="B49" s="23">
        <v>2884525</v>
      </c>
      <c r="C49" s="29"/>
      <c r="D49" s="13"/>
      <c r="E49" s="16"/>
      <c r="F49" s="6"/>
      <c r="G49" s="16"/>
      <c r="H49" s="17"/>
      <c r="I49" s="6"/>
      <c r="J49" s="17"/>
      <c r="K49" s="6"/>
      <c r="L49" s="6"/>
      <c r="M49" s="6"/>
      <c r="N49" s="6"/>
      <c r="O49" s="6"/>
      <c r="P49" s="26"/>
    </row>
    <row r="50" spans="1:16" s="3" customFormat="1" ht="26.25" customHeight="1" x14ac:dyDescent="0.25">
      <c r="A50" s="7" t="s">
        <v>0</v>
      </c>
      <c r="B50" s="8">
        <f>B12+B17+B27+B35+B39+B41+B48</f>
        <v>2838762408</v>
      </c>
      <c r="C50" s="8">
        <f>C12+C17+C27+C35+C41</f>
        <v>0</v>
      </c>
      <c r="D50" s="8">
        <f t="shared" ref="D50:J50" si="9">D12+D17+D27+D35+D41</f>
        <v>144983820.94</v>
      </c>
      <c r="E50" s="8">
        <f t="shared" si="9"/>
        <v>0</v>
      </c>
      <c r="F50" s="8">
        <f t="shared" si="9"/>
        <v>0</v>
      </c>
      <c r="G50" s="8">
        <f t="shared" si="9"/>
        <v>0</v>
      </c>
      <c r="H50" s="8">
        <f t="shared" si="9"/>
        <v>0</v>
      </c>
      <c r="I50" s="8">
        <f t="shared" si="9"/>
        <v>0</v>
      </c>
      <c r="J50" s="8">
        <f t="shared" si="9"/>
        <v>0</v>
      </c>
      <c r="K50" s="8">
        <f>K12+K17+K27+K35+K41</f>
        <v>0</v>
      </c>
      <c r="L50" s="8">
        <f>L12+L17+L27+L35+L41</f>
        <v>0</v>
      </c>
      <c r="M50" s="8">
        <f t="shared" ref="M50:O50" si="10">M12+M17+M27+M35+M41</f>
        <v>0</v>
      </c>
      <c r="N50" s="8">
        <f t="shared" si="10"/>
        <v>0</v>
      </c>
      <c r="O50" s="8">
        <f t="shared" si="10"/>
        <v>0</v>
      </c>
      <c r="P50" s="11">
        <f t="shared" ref="P50" si="11">SUM(D50:O50)</f>
        <v>144983820.94</v>
      </c>
    </row>
    <row r="51" spans="1:16" ht="24.75" customHeight="1" x14ac:dyDescent="0.25">
      <c r="A51" s="41"/>
      <c r="B51" s="41"/>
      <c r="C51" s="41"/>
      <c r="D51" s="41"/>
      <c r="E51" s="41"/>
      <c r="F51" s="41"/>
      <c r="G51" s="41"/>
    </row>
    <row r="52" spans="1:16" ht="22.5" customHeight="1" x14ac:dyDescent="0.25">
      <c r="A52" s="42"/>
      <c r="B52" s="42"/>
      <c r="C52" s="42"/>
      <c r="D52" s="42"/>
      <c r="E52" s="42"/>
      <c r="F52" s="42"/>
      <c r="G52" s="42"/>
    </row>
    <row r="53" spans="1:16" ht="33.75" customHeight="1" x14ac:dyDescent="0.25">
      <c r="A53" s="41"/>
      <c r="B53" s="41"/>
      <c r="C53" s="41"/>
      <c r="D53" s="41"/>
      <c r="E53" s="41"/>
      <c r="F53" s="41"/>
      <c r="G53" s="41"/>
      <c r="H53" s="41"/>
      <c r="I53" s="41"/>
    </row>
    <row r="54" spans="1:16" x14ac:dyDescent="0.25">
      <c r="D54" s="43"/>
      <c r="E54" s="43"/>
      <c r="F54" s="43"/>
    </row>
    <row r="59" spans="1:16" x14ac:dyDescent="0.25">
      <c r="A59" s="41" t="s">
        <v>17</v>
      </c>
      <c r="B59" s="41"/>
      <c r="C59" s="41"/>
      <c r="D59" s="41"/>
      <c r="E59" s="41"/>
      <c r="F59" s="41"/>
      <c r="G59" s="41"/>
    </row>
    <row r="60" spans="1:16" x14ac:dyDescent="0.25">
      <c r="A60" s="42" t="s">
        <v>18</v>
      </c>
      <c r="B60" s="42"/>
      <c r="C60" s="42"/>
      <c r="D60" s="42"/>
      <c r="E60" s="42"/>
      <c r="F60" s="42"/>
      <c r="G60" s="42"/>
    </row>
    <row r="61" spans="1:16" x14ac:dyDescent="0.25">
      <c r="A61" s="41" t="s">
        <v>19</v>
      </c>
      <c r="B61" s="41"/>
      <c r="C61" s="41"/>
      <c r="D61" s="41"/>
      <c r="E61" s="41"/>
      <c r="F61" s="41"/>
      <c r="G61" s="41"/>
      <c r="H61" s="41"/>
      <c r="I61" s="41"/>
    </row>
  </sheetData>
  <mergeCells count="14">
    <mergeCell ref="A59:G59"/>
    <mergeCell ref="A60:G60"/>
    <mergeCell ref="A61:I61"/>
    <mergeCell ref="D54:F54"/>
    <mergeCell ref="A6:P6"/>
    <mergeCell ref="A9:A10"/>
    <mergeCell ref="B9:B10"/>
    <mergeCell ref="C9:C10"/>
    <mergeCell ref="A7:P7"/>
    <mergeCell ref="A8:P8"/>
    <mergeCell ref="D9:P9"/>
    <mergeCell ref="A51:G51"/>
    <mergeCell ref="A52:G52"/>
    <mergeCell ref="A53:I53"/>
  </mergeCells>
  <printOptions horizontalCentered="1"/>
  <pageMargins left="0" right="0" top="0.19685039370078741" bottom="0.19685039370078741" header="0" footer="0"/>
  <pageSetup paperSize="5" scale="5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2024-02-07T16:44:49Z</cp:lastPrinted>
  <dcterms:created xsi:type="dcterms:W3CDTF">2021-07-29T18:58:50Z</dcterms:created>
  <dcterms:modified xsi:type="dcterms:W3CDTF">2024-02-08T14:09:57Z</dcterms:modified>
</cp:coreProperties>
</file>